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5" yWindow="0" windowWidth="8775" windowHeight="6540" activeTab="0"/>
  </bookViews>
  <sheets>
    <sheet name="Sheet1" sheetId="1" r:id="rId1"/>
    <sheet name="Sheet2" sheetId="2" r:id="rId2"/>
    <sheet name="Sheet3" sheetId="3" r:id="rId3"/>
  </sheets>
  <definedNames>
    <definedName name="_xlnm.Print_Area" localSheetId="0">'Sheet1'!$A$1:$I$41</definedName>
  </definedNames>
  <calcPr fullCalcOnLoad="1"/>
</workbook>
</file>

<file path=xl/sharedStrings.xml><?xml version="1.0" encoding="utf-8"?>
<sst xmlns="http://schemas.openxmlformats.org/spreadsheetml/2006/main" count="57" uniqueCount="50">
  <si>
    <t>Overall</t>
  </si>
  <si>
    <t>Impact</t>
  </si>
  <si>
    <t>Asheville Visitor Center</t>
  </si>
  <si>
    <t>Visitor Inquiries</t>
  </si>
  <si>
    <t>Convention Bookings</t>
  </si>
  <si>
    <t>Room Nights Generated</t>
  </si>
  <si>
    <t>Number of Delegates</t>
  </si>
  <si>
    <t>Estimated Spending</t>
  </si>
  <si>
    <t>Sales Leads Distributed</t>
  </si>
  <si>
    <t xml:space="preserve">Public </t>
  </si>
  <si>
    <t>Relations</t>
  </si>
  <si>
    <t>Group</t>
  </si>
  <si>
    <t>Tour</t>
  </si>
  <si>
    <t xml:space="preserve"> </t>
  </si>
  <si>
    <t xml:space="preserve">Activity </t>
  </si>
  <si>
    <t>Current
Month</t>
  </si>
  <si>
    <t>YTD
Actual</t>
  </si>
  <si>
    <t>This Month
Last Year</t>
  </si>
  <si>
    <t>YTD
Last Year</t>
  </si>
  <si>
    <t>Variance
YTD</t>
  </si>
  <si>
    <t>Variance
Monthly</t>
  </si>
  <si>
    <t>Note:  Occupancy rate and ADR figures come from Smith Travel Research; Hotel/Motel Sales figures comes from Buncombe County Finance Dept.</t>
  </si>
  <si>
    <t>Black Mountain Visitor Center</t>
  </si>
  <si>
    <t>Visitor</t>
  </si>
  <si>
    <t>Services</t>
  </si>
  <si>
    <t>Groups Serviced - Meetings/Conventions</t>
  </si>
  <si>
    <t>Groups Serviced - Motorcoach</t>
  </si>
  <si>
    <t>and</t>
  </si>
  <si>
    <t>Convention</t>
  </si>
  <si>
    <t xml:space="preserve">Inquiries </t>
  </si>
  <si>
    <t>exploreasheville.com (user sessions)</t>
  </si>
  <si>
    <t>Group Tour Bookings</t>
  </si>
  <si>
    <t>Sales</t>
  </si>
  <si>
    <t>Groups Serviced - Delegates</t>
  </si>
  <si>
    <t>Groups Serviced - Estimated Spending</t>
  </si>
  <si>
    <t>* Year-to-date numbers reflect a 2008 calendar year.  All other figures reflect a July 1, 2008 - June 30, 2009 fiscal year.</t>
  </si>
  <si>
    <t>Visitor’s Index
December 2008</t>
  </si>
  <si>
    <t>Hotel Occupancy (November)*</t>
  </si>
  <si>
    <t>Hotel Sales (November)</t>
  </si>
  <si>
    <t>Average Hotel Rate (November)*</t>
  </si>
  <si>
    <t>Revenue Par (November)</t>
  </si>
  <si>
    <t>Total Airport Passengers (November)*</t>
  </si>
  <si>
    <t>Advertising Value (November)</t>
  </si>
  <si>
    <t>Column Inches (November)</t>
  </si>
  <si>
    <t>Total Circulation (November)</t>
  </si>
  <si>
    <t>Significant Placements (November)</t>
  </si>
  <si>
    <t>Beginning July 2008, RevPar is based on total room sales less new vacation rentals category sales, which includes three properties.</t>
  </si>
  <si>
    <t>Beginning July 2008, Grove Park Inn's and Inn on Biltmore's numbers are reflected in occupancy and ADR totals and comparisons to previous years.</t>
  </si>
  <si>
    <t>The Visitor’s Index is a tool that provides a snapshot of the local tourism economy.  It is compiled monthly by the Convention &amp; Visitors Bureau of the Asheville Area Chamber of Commerce.  Unless otherwise noted, the figures reflect activity and sales for the current month.  Numbers reported relect the most current information available to staff when compiled.</t>
  </si>
  <si>
    <t>Room Count for Rev Par calculation: 6,510</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</si>
</sst>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
    <numFmt numFmtId="166" formatCode="0.0"/>
    <numFmt numFmtId="167" formatCode="_(* #,##0.000_);_(* \(#,##0.000\);_(* &quot;-&quot;??_);_(@_)"/>
    <numFmt numFmtId="168" formatCode="_(* #,##0.0_);_(* \(#,##0.0\);_(* &quot;-&quot;??_);_(@_)"/>
    <numFmt numFmtId="169" formatCode="_(* #,##0_);_(* \(#,##0\);_(* &quot;-&quot;??_);_(@_)"/>
    <numFmt numFmtId="170" formatCode="&quot;Yes&quot;;&quot;Yes&quot;;&quot;No&quot;"/>
    <numFmt numFmtId="171" formatCode="&quot;True&quot;;&quot;True&quot;;&quot;False&quot;"/>
    <numFmt numFmtId="172" formatCode="&quot;On&quot;;&quot;On&quot;;&quot;Off&quot;"/>
    <numFmt numFmtId="173" formatCode="[$€-2]\ #,##0.00_);[Red]\([$€-2]\ #,##0.00\)"/>
    <numFmt numFmtId="174" formatCode="&quot;$&quot;#,##0"/>
  </numFmts>
  <fonts count="50">
    <font>
      <sz val="11"/>
      <name val="Times New Roman"/>
      <family val="0"/>
    </font>
    <font>
      <sz val="8"/>
      <name val="Times New Roman"/>
      <family val="1"/>
    </font>
    <font>
      <b/>
      <sz val="16"/>
      <name val="aria"/>
      <family val="0"/>
    </font>
    <font>
      <sz val="9"/>
      <name val="aria"/>
      <family val="0"/>
    </font>
    <font>
      <sz val="11"/>
      <name val="aria"/>
      <family val="0"/>
    </font>
    <font>
      <sz val="10"/>
      <name val="aria"/>
      <family val="0"/>
    </font>
    <font>
      <i/>
      <sz val="9"/>
      <name val="aria"/>
      <family val="0"/>
    </font>
    <font>
      <i/>
      <sz val="10"/>
      <name val="aria"/>
      <family val="0"/>
    </font>
    <font>
      <i/>
      <sz val="11"/>
      <name val="aria"/>
      <family val="0"/>
    </font>
    <font>
      <sz val="10"/>
      <name val="Arial"/>
      <family val="2"/>
    </font>
    <font>
      <sz val="9"/>
      <name val="Arial"/>
      <family val="2"/>
    </font>
    <font>
      <i/>
      <sz val="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9.35"/>
      <color indexed="20"/>
      <name val="Times New Roman"/>
      <family val="1"/>
    </font>
    <font>
      <sz val="10"/>
      <color indexed="17"/>
      <name val="Arial"/>
      <family val="2"/>
    </font>
    <font>
      <b/>
      <sz val="15"/>
      <color indexed="56"/>
      <name val="Arial"/>
      <family val="2"/>
    </font>
    <font>
      <b/>
      <sz val="13"/>
      <color indexed="56"/>
      <name val="Arial"/>
      <family val="2"/>
    </font>
    <font>
      <b/>
      <sz val="11"/>
      <color indexed="56"/>
      <name val="Arial"/>
      <family val="2"/>
    </font>
    <font>
      <u val="single"/>
      <sz val="9.35"/>
      <color indexed="12"/>
      <name val="Times New Roman"/>
      <family val="1"/>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9.35"/>
      <color theme="11"/>
      <name val="Times New Roman"/>
      <family val="1"/>
    </font>
    <font>
      <sz val="10"/>
      <color rgb="FF006100"/>
      <name val="Arial"/>
      <family val="2"/>
    </font>
    <font>
      <b/>
      <sz val="15"/>
      <color theme="3"/>
      <name val="Arial"/>
      <family val="2"/>
    </font>
    <font>
      <b/>
      <sz val="13"/>
      <color theme="3"/>
      <name val="Arial"/>
      <family val="2"/>
    </font>
    <font>
      <b/>
      <sz val="11"/>
      <color theme="3"/>
      <name val="Arial"/>
      <family val="2"/>
    </font>
    <font>
      <u val="single"/>
      <sz val="9.35"/>
      <color theme="10"/>
      <name val="Times New Roman"/>
      <family val="1"/>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color indexed="8"/>
      </left>
      <right style="medium">
        <color indexed="8"/>
      </right>
      <top>
        <color indexed="63"/>
      </top>
      <bottom style="medium">
        <color indexed="8"/>
      </bottom>
    </border>
    <border>
      <left style="medium">
        <color indexed="8"/>
      </left>
      <right style="medium"/>
      <top>
        <color indexed="63"/>
      </top>
      <bottom style="medium"/>
    </border>
    <border>
      <left style="medium"/>
      <right style="medium"/>
      <top>
        <color indexed="63"/>
      </top>
      <bottom style="medium"/>
    </border>
    <border>
      <left>
        <color indexed="63"/>
      </left>
      <right style="medium"/>
      <top>
        <color indexed="63"/>
      </top>
      <bottom style="medium"/>
    </border>
    <border>
      <left style="medium"/>
      <right style="medium"/>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9"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50">
    <xf numFmtId="0" fontId="0" fillId="0" borderId="0" xfId="0" applyAlignment="1">
      <alignment/>
    </xf>
    <xf numFmtId="0" fontId="2" fillId="0" borderId="0" xfId="0" applyFont="1" applyAlignment="1">
      <alignment/>
    </xf>
    <xf numFmtId="0" fontId="4" fillId="0" borderId="0" xfId="0" applyFont="1" applyAlignment="1">
      <alignment/>
    </xf>
    <xf numFmtId="0" fontId="3" fillId="0" borderId="0" xfId="0" applyFont="1" applyAlignment="1">
      <alignment/>
    </xf>
    <xf numFmtId="0" fontId="5" fillId="0" borderId="10" xfId="0" applyFont="1" applyFill="1" applyBorder="1" applyAlignment="1">
      <alignment horizontal="center"/>
    </xf>
    <xf numFmtId="0" fontId="5" fillId="0" borderId="11" xfId="0" applyFont="1" applyFill="1" applyBorder="1" applyAlignment="1">
      <alignment/>
    </xf>
    <xf numFmtId="0" fontId="5" fillId="0" borderId="12" xfId="0" applyNumberFormat="1" applyFont="1" applyFill="1" applyBorder="1" applyAlignment="1">
      <alignment horizontal="center"/>
    </xf>
    <xf numFmtId="0" fontId="5" fillId="0" borderId="11" xfId="0" applyNumberFormat="1" applyFont="1" applyFill="1" applyBorder="1" applyAlignment="1">
      <alignment horizontal="center"/>
    </xf>
    <xf numFmtId="164" fontId="5" fillId="0" borderId="11" xfId="60" applyNumberFormat="1" applyFont="1" applyFill="1" applyBorder="1" applyAlignment="1">
      <alignment horizontal="center"/>
    </xf>
    <xf numFmtId="0" fontId="5" fillId="0" borderId="0" xfId="0" applyFont="1" applyAlignment="1">
      <alignment/>
    </xf>
    <xf numFmtId="169" fontId="5" fillId="0" borderId="0" xfId="42" applyNumberFormat="1" applyFont="1" applyAlignment="1">
      <alignment/>
    </xf>
    <xf numFmtId="0" fontId="5" fillId="0" borderId="13" xfId="0" applyFont="1" applyFill="1" applyBorder="1" applyAlignment="1">
      <alignment horizontal="center"/>
    </xf>
    <xf numFmtId="0" fontId="5" fillId="0" borderId="14" xfId="0" applyFont="1" applyFill="1" applyBorder="1" applyAlignment="1">
      <alignment/>
    </xf>
    <xf numFmtId="6" fontId="5" fillId="0" borderId="15" xfId="0" applyNumberFormat="1" applyFont="1" applyFill="1" applyBorder="1" applyAlignment="1">
      <alignment horizontal="center"/>
    </xf>
    <xf numFmtId="6" fontId="5" fillId="0" borderId="14" xfId="0" applyNumberFormat="1" applyFont="1" applyFill="1" applyBorder="1" applyAlignment="1">
      <alignment horizontal="center"/>
    </xf>
    <xf numFmtId="164" fontId="5" fillId="0" borderId="14" xfId="60" applyNumberFormat="1" applyFont="1" applyFill="1" applyBorder="1" applyAlignment="1">
      <alignment horizontal="center"/>
    </xf>
    <xf numFmtId="0" fontId="5" fillId="0" borderId="14" xfId="0" applyFont="1" applyFill="1" applyBorder="1" applyAlignment="1">
      <alignment horizontal="center"/>
    </xf>
    <xf numFmtId="8" fontId="5" fillId="0" borderId="14" xfId="0" applyNumberFormat="1" applyFont="1" applyFill="1" applyBorder="1" applyAlignment="1">
      <alignment horizontal="center"/>
    </xf>
    <xf numFmtId="3" fontId="5" fillId="0" borderId="14" xfId="0" applyNumberFormat="1" applyFont="1" applyFill="1" applyBorder="1" applyAlignment="1">
      <alignment horizontal="center"/>
    </xf>
    <xf numFmtId="169" fontId="5" fillId="0" borderId="0" xfId="0" applyNumberFormat="1" applyFont="1" applyAlignment="1">
      <alignment/>
    </xf>
    <xf numFmtId="3" fontId="5" fillId="0" borderId="14" xfId="0" applyNumberFormat="1" applyFont="1" applyBorder="1" applyAlignment="1">
      <alignment horizontal="center"/>
    </xf>
    <xf numFmtId="4" fontId="5" fillId="0" borderId="14" xfId="0" applyNumberFormat="1" applyFont="1" applyFill="1" applyBorder="1" applyAlignment="1">
      <alignment horizontal="center"/>
    </xf>
    <xf numFmtId="0" fontId="5" fillId="0" borderId="14" xfId="0" applyFont="1" applyBorder="1" applyAlignment="1">
      <alignment horizontal="center"/>
    </xf>
    <xf numFmtId="0" fontId="5" fillId="0" borderId="16" xfId="0" applyFont="1" applyFill="1" applyBorder="1" applyAlignment="1">
      <alignment horizontal="center"/>
    </xf>
    <xf numFmtId="0" fontId="5" fillId="0" borderId="17" xfId="0" applyFont="1" applyFill="1" applyBorder="1" applyAlignment="1">
      <alignment/>
    </xf>
    <xf numFmtId="0" fontId="5" fillId="0" borderId="18" xfId="0" applyFont="1" applyBorder="1" applyAlignment="1">
      <alignment horizontal="center"/>
    </xf>
    <xf numFmtId="164" fontId="5" fillId="0" borderId="18" xfId="60" applyNumberFormat="1" applyFont="1" applyFill="1" applyBorder="1" applyAlignment="1">
      <alignment horizontal="center"/>
    </xf>
    <xf numFmtId="0" fontId="5" fillId="0" borderId="18" xfId="0" applyFont="1" applyFill="1" applyBorder="1" applyAlignment="1">
      <alignment horizontal="center"/>
    </xf>
    <xf numFmtId="164" fontId="5" fillId="0" borderId="19" xfId="60" applyNumberFormat="1" applyFont="1" applyFill="1" applyBorder="1" applyAlignment="1">
      <alignment horizontal="center"/>
    </xf>
    <xf numFmtId="0" fontId="5" fillId="0" borderId="0" xfId="0" applyFont="1" applyBorder="1" applyAlignment="1">
      <alignment/>
    </xf>
    <xf numFmtId="0" fontId="6" fillId="0" borderId="0" xfId="0" applyFont="1" applyAlignment="1">
      <alignment/>
    </xf>
    <xf numFmtId="0" fontId="6" fillId="0" borderId="0" xfId="0" applyFont="1" applyAlignment="1">
      <alignment horizontal="center"/>
    </xf>
    <xf numFmtId="0" fontId="7" fillId="0" borderId="0" xfId="0" applyFont="1" applyAlignment="1">
      <alignment/>
    </xf>
    <xf numFmtId="0" fontId="8" fillId="0" borderId="0" xfId="0" applyFont="1" applyAlignment="1">
      <alignment/>
    </xf>
    <xf numFmtId="0" fontId="8" fillId="0" borderId="0" xfId="0" applyFont="1" applyAlignment="1">
      <alignment horizontal="center"/>
    </xf>
    <xf numFmtId="0" fontId="4" fillId="0" borderId="0" xfId="0" applyFont="1" applyAlignment="1">
      <alignment horizontal="center"/>
    </xf>
    <xf numFmtId="0" fontId="4" fillId="33" borderId="20" xfId="0" applyFont="1" applyFill="1" applyBorder="1" applyAlignment="1">
      <alignment vertical="center"/>
    </xf>
    <xf numFmtId="0" fontId="4" fillId="33" borderId="20" xfId="0" applyFont="1" applyFill="1" applyBorder="1" applyAlignment="1">
      <alignment horizontal="center" vertical="center" wrapText="1"/>
    </xf>
    <xf numFmtId="0" fontId="10" fillId="0" borderId="0" xfId="57" applyFont="1" applyFill="1">
      <alignment/>
      <protection/>
    </xf>
    <xf numFmtId="3" fontId="5" fillId="0" borderId="13" xfId="0" applyNumberFormat="1" applyFont="1" applyFill="1" applyBorder="1" applyAlignment="1">
      <alignment horizontal="center"/>
    </xf>
    <xf numFmtId="165" fontId="5" fillId="0" borderId="13" xfId="0" applyNumberFormat="1" applyFont="1" applyFill="1" applyBorder="1" applyAlignment="1">
      <alignment horizontal="center"/>
    </xf>
    <xf numFmtId="0" fontId="10" fillId="0" borderId="0" xfId="0" applyFont="1" applyBorder="1" applyAlignment="1">
      <alignment/>
    </xf>
    <xf numFmtId="0" fontId="10" fillId="0" borderId="0" xfId="0" applyFont="1" applyAlignment="1">
      <alignment/>
    </xf>
    <xf numFmtId="174" fontId="5" fillId="0" borderId="14" xfId="0" applyNumberFormat="1" applyFont="1" applyFill="1" applyBorder="1" applyAlignment="1">
      <alignment horizontal="center"/>
    </xf>
    <xf numFmtId="174" fontId="5" fillId="0" borderId="14" xfId="44" applyNumberFormat="1" applyFont="1" applyFill="1" applyBorder="1" applyAlignment="1">
      <alignment horizontal="center"/>
    </xf>
    <xf numFmtId="174" fontId="5" fillId="0" borderId="14" xfId="0" applyNumberFormat="1" applyFont="1" applyBorder="1" applyAlignment="1">
      <alignment horizontal="center"/>
    </xf>
    <xf numFmtId="0" fontId="2" fillId="0" borderId="0" xfId="0" applyFont="1" applyAlignment="1">
      <alignment horizontal="center" wrapText="1"/>
    </xf>
    <xf numFmtId="17" fontId="3" fillId="0" borderId="0" xfId="0" applyNumberFormat="1" applyFont="1" applyAlignment="1">
      <alignment horizontal="left" wrapText="1"/>
    </xf>
    <xf numFmtId="0" fontId="4" fillId="0" borderId="0" xfId="0" applyFont="1" applyAlignment="1">
      <alignment/>
    </xf>
    <xf numFmtId="0" fontId="11" fillId="0" borderId="0" xfId="0" applyFont="1" applyFill="1" applyAlignment="1">
      <alignment horizontal="lef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50"/>
  <sheetViews>
    <sheetView tabSelected="1" zoomScale="85" zoomScaleNormal="85" zoomScalePageLayoutView="0" workbookViewId="0" topLeftCell="A10">
      <selection activeCell="C24" sqref="C24"/>
    </sheetView>
  </sheetViews>
  <sheetFormatPr defaultColWidth="9.140625" defaultRowHeight="15"/>
  <cols>
    <col min="1" max="1" width="14.140625" style="2" customWidth="1"/>
    <col min="2" max="2" width="35.7109375" style="2" customWidth="1"/>
    <col min="3" max="3" width="17.8515625" style="35" customWidth="1"/>
    <col min="4" max="4" width="20.7109375" style="2" customWidth="1"/>
    <col min="5" max="5" width="17.57421875" style="2" customWidth="1"/>
    <col min="6" max="6" width="20.28125" style="2" customWidth="1"/>
    <col min="7" max="7" width="13.421875" style="2" customWidth="1"/>
    <col min="8" max="8" width="12.7109375" style="2" customWidth="1"/>
    <col min="9" max="11" width="9.140625" style="2" customWidth="1"/>
    <col min="12" max="12" width="14.28125" style="2" bestFit="1" customWidth="1"/>
    <col min="13" max="16384" width="9.140625" style="2" customWidth="1"/>
  </cols>
  <sheetData>
    <row r="1" spans="1:8" s="1" customFormat="1" ht="39" customHeight="1">
      <c r="A1" s="46" t="s">
        <v>36</v>
      </c>
      <c r="B1" s="46"/>
      <c r="C1" s="46"/>
      <c r="D1" s="46"/>
      <c r="E1" s="46"/>
      <c r="F1" s="46"/>
      <c r="G1" s="46"/>
      <c r="H1" s="46"/>
    </row>
    <row r="2" spans="1:8" s="3" customFormat="1" ht="28.5" customHeight="1" thickBot="1">
      <c r="A2" s="47" t="s">
        <v>48</v>
      </c>
      <c r="B2" s="48"/>
      <c r="C2" s="48"/>
      <c r="D2" s="48"/>
      <c r="E2" s="48"/>
      <c r="F2" s="48"/>
      <c r="G2" s="48"/>
      <c r="H2" s="48"/>
    </row>
    <row r="3" spans="1:8" ht="29.25" thickBot="1">
      <c r="A3" s="36" t="s">
        <v>13</v>
      </c>
      <c r="B3" s="36" t="s">
        <v>14</v>
      </c>
      <c r="C3" s="37" t="s">
        <v>15</v>
      </c>
      <c r="D3" s="37" t="s">
        <v>17</v>
      </c>
      <c r="E3" s="37" t="s">
        <v>20</v>
      </c>
      <c r="F3" s="37" t="s">
        <v>16</v>
      </c>
      <c r="G3" s="37" t="s">
        <v>18</v>
      </c>
      <c r="H3" s="37" t="s">
        <v>19</v>
      </c>
    </row>
    <row r="4" spans="1:12" s="9" customFormat="1" ht="16.5" customHeight="1">
      <c r="A4" s="4" t="s">
        <v>0</v>
      </c>
      <c r="B4" s="5" t="s">
        <v>37</v>
      </c>
      <c r="C4" s="6">
        <v>60.2</v>
      </c>
      <c r="D4" s="7">
        <v>69.2</v>
      </c>
      <c r="E4" s="8">
        <f>(C4/D4)-1</f>
        <v>-0.13005780346820806</v>
      </c>
      <c r="F4" s="7">
        <v>64.2</v>
      </c>
      <c r="G4" s="7">
        <v>67.4</v>
      </c>
      <c r="H4" s="8">
        <f>(F4/G4)-1</f>
        <v>-0.04747774480712175</v>
      </c>
      <c r="L4" s="10"/>
    </row>
    <row r="5" spans="1:12" s="9" customFormat="1" ht="16.5" customHeight="1">
      <c r="A5" s="11" t="s">
        <v>1</v>
      </c>
      <c r="B5" s="12" t="s">
        <v>38</v>
      </c>
      <c r="C5" s="13">
        <v>13709078.46</v>
      </c>
      <c r="D5" s="14">
        <v>14530548</v>
      </c>
      <c r="E5" s="15">
        <f>(C5/D5)-1</f>
        <v>-0.05653396829906199</v>
      </c>
      <c r="F5" s="14">
        <v>81875181</v>
      </c>
      <c r="G5" s="14">
        <v>85812286</v>
      </c>
      <c r="H5" s="15">
        <f>(F5/G5)-1</f>
        <v>-0.045880434883182164</v>
      </c>
      <c r="L5" s="10"/>
    </row>
    <row r="6" spans="1:12" s="9" customFormat="1" ht="16.5" customHeight="1">
      <c r="A6" s="16"/>
      <c r="B6" s="12" t="s">
        <v>39</v>
      </c>
      <c r="C6" s="17">
        <v>115.96</v>
      </c>
      <c r="D6" s="17">
        <v>117.43</v>
      </c>
      <c r="E6" s="15">
        <f>(C6/D6)-1</f>
        <v>-0.01251809588691144</v>
      </c>
      <c r="F6" s="17">
        <v>112.38</v>
      </c>
      <c r="G6" s="17">
        <v>108.6</v>
      </c>
      <c r="H6" s="15">
        <f>(F6/G6)-1</f>
        <v>0.0348066298342542</v>
      </c>
      <c r="L6" s="10"/>
    </row>
    <row r="7" spans="1:12" s="9" customFormat="1" ht="16.5" customHeight="1">
      <c r="A7" s="16"/>
      <c r="B7" s="12" t="s">
        <v>40</v>
      </c>
      <c r="C7" s="17">
        <v>68.88</v>
      </c>
      <c r="D7" s="17">
        <v>76.36</v>
      </c>
      <c r="E7" s="15">
        <f>(C7/D7)-1</f>
        <v>-0.09795704557359874</v>
      </c>
      <c r="F7" s="17">
        <v>81.92</v>
      </c>
      <c r="G7" s="17">
        <v>88.46</v>
      </c>
      <c r="H7" s="15">
        <f>(F7/G7)-1</f>
        <v>-0.07393172055166164</v>
      </c>
      <c r="L7" s="10"/>
    </row>
    <row r="8" spans="1:12" s="9" customFormat="1" ht="16.5" customHeight="1">
      <c r="A8" s="16"/>
      <c r="B8" s="12" t="s">
        <v>41</v>
      </c>
      <c r="C8" s="18">
        <v>48042</v>
      </c>
      <c r="D8" s="18">
        <v>47582</v>
      </c>
      <c r="E8" s="15">
        <f>(C8/D8)-1</f>
        <v>0.009667521331595985</v>
      </c>
      <c r="F8" s="18">
        <v>512677</v>
      </c>
      <c r="G8" s="18">
        <v>529687</v>
      </c>
      <c r="H8" s="15">
        <f>(F8/G8)-1</f>
        <v>-0.03211330464972706</v>
      </c>
      <c r="L8" s="10"/>
    </row>
    <row r="9" spans="1:12" s="9" customFormat="1" ht="16.5" customHeight="1">
      <c r="A9" s="16"/>
      <c r="B9" s="12"/>
      <c r="C9" s="16"/>
      <c r="D9" s="16"/>
      <c r="E9" s="15"/>
      <c r="F9" s="16"/>
      <c r="G9" s="16"/>
      <c r="H9" s="15" t="s">
        <v>13</v>
      </c>
      <c r="L9" s="10"/>
    </row>
    <row r="10" spans="1:12" s="9" customFormat="1" ht="16.5" customHeight="1">
      <c r="A10" s="16" t="s">
        <v>23</v>
      </c>
      <c r="B10" s="12" t="s">
        <v>2</v>
      </c>
      <c r="C10" s="18">
        <v>11081</v>
      </c>
      <c r="D10" s="18">
        <v>12587</v>
      </c>
      <c r="E10" s="15">
        <f>(C10/D10)-1</f>
        <v>-0.11964725510447283</v>
      </c>
      <c r="F10" s="18">
        <v>106173</v>
      </c>
      <c r="G10" s="18">
        <v>109717</v>
      </c>
      <c r="H10" s="15">
        <f>(F10/G10)-1</f>
        <v>-0.03230128421302081</v>
      </c>
      <c r="L10" s="10"/>
    </row>
    <row r="11" spans="1:12" s="9" customFormat="1" ht="16.5" customHeight="1">
      <c r="A11" s="16" t="s">
        <v>24</v>
      </c>
      <c r="B11" s="12" t="s">
        <v>22</v>
      </c>
      <c r="C11" s="18">
        <v>1105</v>
      </c>
      <c r="D11" s="18">
        <v>907</v>
      </c>
      <c r="E11" s="15">
        <f>(C11/D11)-1</f>
        <v>0.2183020948180816</v>
      </c>
      <c r="F11" s="18">
        <v>13546</v>
      </c>
      <c r="G11" s="18">
        <v>15904</v>
      </c>
      <c r="H11" s="15">
        <f>(F11/G11)-1</f>
        <v>-0.14826458752515093</v>
      </c>
      <c r="L11" s="10"/>
    </row>
    <row r="12" spans="1:12" s="9" customFormat="1" ht="16.5" customHeight="1">
      <c r="A12" s="16"/>
      <c r="B12" s="12"/>
      <c r="C12" s="16"/>
      <c r="D12" s="16"/>
      <c r="E12" s="15"/>
      <c r="F12" s="16"/>
      <c r="G12" s="16"/>
      <c r="H12" s="15"/>
      <c r="J12" s="29"/>
      <c r="L12" s="10"/>
    </row>
    <row r="13" spans="1:12" s="9" customFormat="1" ht="16.5" customHeight="1">
      <c r="A13" s="16" t="s">
        <v>28</v>
      </c>
      <c r="B13" s="12" t="s">
        <v>4</v>
      </c>
      <c r="C13" s="18">
        <v>7</v>
      </c>
      <c r="D13" s="18">
        <v>19</v>
      </c>
      <c r="E13" s="15">
        <f aca="true" t="shared" si="0" ref="E13:E19">(C13/D13)-1</f>
        <v>-0.631578947368421</v>
      </c>
      <c r="F13" s="18">
        <v>29</v>
      </c>
      <c r="G13" s="18">
        <v>73</v>
      </c>
      <c r="H13" s="15">
        <f aca="true" t="shared" si="1" ref="H13:H19">(F13/G13)-1</f>
        <v>-0.6027397260273972</v>
      </c>
      <c r="I13" s="39"/>
      <c r="J13" s="29"/>
      <c r="L13" s="10"/>
    </row>
    <row r="14" spans="1:12" s="9" customFormat="1" ht="16.5" customHeight="1">
      <c r="A14" s="16" t="s">
        <v>32</v>
      </c>
      <c r="B14" s="12" t="s">
        <v>5</v>
      </c>
      <c r="C14" s="18">
        <v>2968</v>
      </c>
      <c r="D14" s="18">
        <v>9993</v>
      </c>
      <c r="E14" s="15">
        <f t="shared" si="0"/>
        <v>-0.7029920944661263</v>
      </c>
      <c r="F14" s="18">
        <v>6528</v>
      </c>
      <c r="G14" s="18">
        <v>25014</v>
      </c>
      <c r="H14" s="15">
        <f t="shared" si="1"/>
        <v>-0.7390261453585991</v>
      </c>
      <c r="I14" s="39"/>
      <c r="J14" s="29"/>
      <c r="L14" s="10"/>
    </row>
    <row r="15" spans="1:12" s="9" customFormat="1" ht="16.5" customHeight="1">
      <c r="A15" s="16" t="s">
        <v>27</v>
      </c>
      <c r="B15" s="12" t="s">
        <v>6</v>
      </c>
      <c r="C15" s="18">
        <v>1970</v>
      </c>
      <c r="D15" s="18">
        <v>8195</v>
      </c>
      <c r="E15" s="15">
        <f t="shared" si="0"/>
        <v>-0.7596095179987797</v>
      </c>
      <c r="F15" s="18">
        <v>5105</v>
      </c>
      <c r="G15" s="18">
        <v>22436</v>
      </c>
      <c r="H15" s="15">
        <f t="shared" si="1"/>
        <v>-0.772463897307898</v>
      </c>
      <c r="I15" s="39"/>
      <c r="J15" s="29"/>
      <c r="L15" s="19"/>
    </row>
    <row r="16" spans="1:10" s="9" customFormat="1" ht="16.5" customHeight="1">
      <c r="A16" s="16" t="s">
        <v>11</v>
      </c>
      <c r="B16" s="12" t="s">
        <v>7</v>
      </c>
      <c r="C16" s="43">
        <v>1290804</v>
      </c>
      <c r="D16" s="43">
        <v>4992237.3</v>
      </c>
      <c r="E16" s="15">
        <f t="shared" si="0"/>
        <v>-0.7414377717982277</v>
      </c>
      <c r="F16" s="43">
        <v>2476646</v>
      </c>
      <c r="G16" s="43">
        <v>13759810.3</v>
      </c>
      <c r="H16" s="15">
        <f t="shared" si="1"/>
        <v>-0.8200087104398526</v>
      </c>
      <c r="I16" s="40"/>
      <c r="J16" s="29"/>
    </row>
    <row r="17" spans="1:10" s="9" customFormat="1" ht="16.5" customHeight="1">
      <c r="A17" s="16" t="s">
        <v>24</v>
      </c>
      <c r="B17" s="12" t="s">
        <v>8</v>
      </c>
      <c r="C17" s="18">
        <v>15</v>
      </c>
      <c r="D17" s="18">
        <v>23</v>
      </c>
      <c r="E17" s="15">
        <f t="shared" si="0"/>
        <v>-0.34782608695652173</v>
      </c>
      <c r="F17" s="18">
        <v>77</v>
      </c>
      <c r="G17" s="18">
        <v>140</v>
      </c>
      <c r="H17" s="15">
        <f t="shared" si="1"/>
        <v>-0.44999999999999996</v>
      </c>
      <c r="I17" s="39"/>
      <c r="J17" s="29"/>
    </row>
    <row r="18" spans="1:10" s="9" customFormat="1" ht="16.5" customHeight="1">
      <c r="A18" s="16"/>
      <c r="B18" s="12" t="s">
        <v>25</v>
      </c>
      <c r="C18" s="18">
        <v>8</v>
      </c>
      <c r="D18" s="18">
        <v>8</v>
      </c>
      <c r="E18" s="15">
        <f t="shared" si="0"/>
        <v>0</v>
      </c>
      <c r="F18" s="18">
        <v>79</v>
      </c>
      <c r="G18" s="18">
        <v>190</v>
      </c>
      <c r="H18" s="15">
        <f t="shared" si="1"/>
        <v>-0.5842105263157895</v>
      </c>
      <c r="I18" s="39"/>
      <c r="J18" s="29"/>
    </row>
    <row r="19" spans="1:10" s="9" customFormat="1" ht="16.5" customHeight="1">
      <c r="A19" s="16"/>
      <c r="B19" s="12" t="s">
        <v>33</v>
      </c>
      <c r="C19" s="18">
        <v>2968</v>
      </c>
      <c r="D19" s="16">
        <v>857</v>
      </c>
      <c r="E19" s="15">
        <f t="shared" si="0"/>
        <v>2.4632438739789966</v>
      </c>
      <c r="F19" s="18">
        <v>18295</v>
      </c>
      <c r="G19" s="16">
        <v>39563</v>
      </c>
      <c r="H19" s="15">
        <f t="shared" si="1"/>
        <v>-0.537572984859591</v>
      </c>
      <c r="I19" s="11"/>
      <c r="J19" s="29"/>
    </row>
    <row r="20" spans="1:10" s="9" customFormat="1" ht="16.5" customHeight="1">
      <c r="A20" s="16"/>
      <c r="B20" s="12" t="s">
        <v>34</v>
      </c>
      <c r="C20" s="43">
        <v>1305924</v>
      </c>
      <c r="D20" s="44">
        <v>415424.79</v>
      </c>
      <c r="E20" s="15">
        <f>(C20/D20)-1</f>
        <v>2.1435870738479523</v>
      </c>
      <c r="F20" s="43">
        <v>7016240</v>
      </c>
      <c r="G20" s="43">
        <v>23620402</v>
      </c>
      <c r="H20" s="15">
        <f>(F20/G20)-1</f>
        <v>-0.7029584847878542</v>
      </c>
      <c r="I20" s="39"/>
      <c r="J20" s="29"/>
    </row>
    <row r="21" spans="1:10" s="9" customFormat="1" ht="16.5" customHeight="1">
      <c r="A21" s="16"/>
      <c r="B21" s="12" t="s">
        <v>26</v>
      </c>
      <c r="C21" s="16">
        <v>1</v>
      </c>
      <c r="D21" s="16">
        <v>2</v>
      </c>
      <c r="E21" s="15">
        <f>(C21/D21)-1</f>
        <v>-0.5</v>
      </c>
      <c r="F21" s="16">
        <v>11</v>
      </c>
      <c r="G21" s="16">
        <v>16</v>
      </c>
      <c r="H21" s="15">
        <f>(F21/G21)-1</f>
        <v>-0.3125</v>
      </c>
      <c r="I21" s="11"/>
      <c r="J21" s="29"/>
    </row>
    <row r="22" spans="1:10" s="9" customFormat="1" ht="16.5" customHeight="1">
      <c r="A22" s="16"/>
      <c r="B22" s="12"/>
      <c r="C22" s="18"/>
      <c r="D22" s="18"/>
      <c r="E22" s="15"/>
      <c r="F22" s="18"/>
      <c r="G22" s="18"/>
      <c r="H22" s="15"/>
      <c r="J22" s="29"/>
    </row>
    <row r="23" spans="1:8" s="9" customFormat="1" ht="16.5" customHeight="1">
      <c r="A23" s="16" t="s">
        <v>11</v>
      </c>
      <c r="B23" s="12" t="s">
        <v>31</v>
      </c>
      <c r="C23" s="16">
        <v>65</v>
      </c>
      <c r="D23" s="16">
        <v>114</v>
      </c>
      <c r="E23" s="15">
        <f>(C23/D23)-1</f>
        <v>-0.4298245614035088</v>
      </c>
      <c r="F23" s="18">
        <f>190+65</f>
        <v>255</v>
      </c>
      <c r="G23" s="18">
        <v>377</v>
      </c>
      <c r="H23" s="15">
        <f>(F23/G23)-1</f>
        <v>-0.3236074270557029</v>
      </c>
    </row>
    <row r="24" spans="1:8" s="9" customFormat="1" ht="16.5" customHeight="1">
      <c r="A24" s="16" t="s">
        <v>12</v>
      </c>
      <c r="B24" s="12" t="s">
        <v>5</v>
      </c>
      <c r="C24" s="18">
        <v>1979</v>
      </c>
      <c r="D24" s="18">
        <v>2982</v>
      </c>
      <c r="E24" s="15">
        <f>(C24/D24)-1</f>
        <v>-0.3363514419852448</v>
      </c>
      <c r="F24" s="18">
        <f>5705+1979</f>
        <v>7684</v>
      </c>
      <c r="G24" s="18">
        <v>11882</v>
      </c>
      <c r="H24" s="15">
        <f>(F24/G24)-1</f>
        <v>-0.35330752398586096</v>
      </c>
    </row>
    <row r="25" spans="1:8" s="9" customFormat="1" ht="16.5" customHeight="1">
      <c r="A25" s="16"/>
      <c r="B25" s="12" t="s">
        <v>7</v>
      </c>
      <c r="C25" s="43">
        <v>362157</v>
      </c>
      <c r="D25" s="43">
        <v>452071</v>
      </c>
      <c r="E25" s="15">
        <f>(C25/D25)-1</f>
        <v>-0.1988935366347322</v>
      </c>
      <c r="F25" s="43">
        <f>1044015+362157</f>
        <v>1406172</v>
      </c>
      <c r="G25" s="43">
        <v>1801302</v>
      </c>
      <c r="H25" s="15">
        <f>(F25/G25)-1</f>
        <v>-0.2193579977149862</v>
      </c>
    </row>
    <row r="26" spans="1:8" s="9" customFormat="1" ht="16.5" customHeight="1">
      <c r="A26" s="16"/>
      <c r="B26" s="12" t="s">
        <v>8</v>
      </c>
      <c r="C26" s="16">
        <v>0</v>
      </c>
      <c r="D26" s="16">
        <v>1</v>
      </c>
      <c r="E26" s="15">
        <f>(C26/D26)-1</f>
        <v>-1</v>
      </c>
      <c r="F26" s="16">
        <v>20</v>
      </c>
      <c r="G26" s="16">
        <v>38</v>
      </c>
      <c r="H26" s="15">
        <f>(F26/G26)-1</f>
        <v>-0.4736842105263158</v>
      </c>
    </row>
    <row r="27" spans="1:8" s="9" customFormat="1" ht="16.5" customHeight="1">
      <c r="A27" s="16"/>
      <c r="B27" s="12"/>
      <c r="C27" s="16"/>
      <c r="D27" s="16"/>
      <c r="E27" s="15"/>
      <c r="F27" s="16"/>
      <c r="G27" s="16"/>
      <c r="H27" s="15"/>
    </row>
    <row r="28" spans="1:8" s="9" customFormat="1" ht="16.5" customHeight="1">
      <c r="A28" s="16" t="s">
        <v>23</v>
      </c>
      <c r="B28" s="12" t="s">
        <v>30</v>
      </c>
      <c r="C28" s="18">
        <v>214814</v>
      </c>
      <c r="D28" s="18">
        <v>186361</v>
      </c>
      <c r="E28" s="15">
        <f>(C28/D28)-1</f>
        <v>0.15267679396440248</v>
      </c>
      <c r="F28" s="18">
        <v>1854037</v>
      </c>
      <c r="G28" s="18">
        <v>1467116</v>
      </c>
      <c r="H28" s="15">
        <f>(F28/G28)-1</f>
        <v>0.2637289757592447</v>
      </c>
    </row>
    <row r="29" spans="1:8" s="9" customFormat="1" ht="16.5" customHeight="1">
      <c r="A29" s="16" t="s">
        <v>29</v>
      </c>
      <c r="B29" s="12" t="s">
        <v>3</v>
      </c>
      <c r="C29" s="18">
        <v>3352</v>
      </c>
      <c r="D29" s="18">
        <v>3548</v>
      </c>
      <c r="E29" s="15">
        <f>(C29/D29)-1</f>
        <v>-0.055242390078917736</v>
      </c>
      <c r="F29" s="18">
        <v>35927</v>
      </c>
      <c r="G29" s="18">
        <v>30377</v>
      </c>
      <c r="H29" s="15">
        <f>(F29/G29)-1</f>
        <v>0.18270401948842885</v>
      </c>
    </row>
    <row r="30" spans="1:8" s="9" customFormat="1" ht="16.5" customHeight="1">
      <c r="A30" s="16"/>
      <c r="B30" s="12"/>
      <c r="C30" s="18"/>
      <c r="D30" s="18"/>
      <c r="E30" s="15"/>
      <c r="F30" s="18"/>
      <c r="G30" s="18"/>
      <c r="H30" s="15"/>
    </row>
    <row r="31" spans="1:8" s="9" customFormat="1" ht="16.5" customHeight="1">
      <c r="A31" s="16" t="s">
        <v>9</v>
      </c>
      <c r="B31" s="12" t="s">
        <v>42</v>
      </c>
      <c r="C31" s="45">
        <v>287009.6</v>
      </c>
      <c r="D31" s="45">
        <v>74432.6</v>
      </c>
      <c r="E31" s="15">
        <f>(C31/D31)-1</f>
        <v>2.855966337330685</v>
      </c>
      <c r="F31" s="45">
        <v>1073631.8</v>
      </c>
      <c r="G31" s="43">
        <v>866531.82</v>
      </c>
      <c r="H31" s="15">
        <f>(F31/G31)-1</f>
        <v>0.23899870174415527</v>
      </c>
    </row>
    <row r="32" spans="1:8" s="9" customFormat="1" ht="16.5" customHeight="1">
      <c r="A32" s="16" t="s">
        <v>10</v>
      </c>
      <c r="B32" s="12" t="s">
        <v>43</v>
      </c>
      <c r="C32" s="20">
        <v>1221</v>
      </c>
      <c r="D32" s="20">
        <v>433</v>
      </c>
      <c r="E32" s="15">
        <f>(C32/D32)-1</f>
        <v>1.8198614318706698</v>
      </c>
      <c r="F32" s="20">
        <v>3752</v>
      </c>
      <c r="G32" s="21">
        <v>2920</v>
      </c>
      <c r="H32" s="15">
        <f>(F32/G32)-1</f>
        <v>0.284931506849315</v>
      </c>
    </row>
    <row r="33" spans="1:8" s="9" customFormat="1" ht="16.5" customHeight="1">
      <c r="A33" s="16"/>
      <c r="B33" s="12" t="s">
        <v>44</v>
      </c>
      <c r="C33" s="20">
        <v>16469147</v>
      </c>
      <c r="D33" s="20">
        <v>8179454</v>
      </c>
      <c r="E33" s="15">
        <f>(C33/D33)-1</f>
        <v>1.0134775499684943</v>
      </c>
      <c r="F33" s="20">
        <v>81598836</v>
      </c>
      <c r="G33" s="18">
        <v>70381952</v>
      </c>
      <c r="H33" s="15">
        <f>(F33/G33)-1</f>
        <v>0.15937159571817494</v>
      </c>
    </row>
    <row r="34" spans="1:8" s="9" customFormat="1" ht="16.5" customHeight="1">
      <c r="A34" s="16"/>
      <c r="B34" s="12" t="s">
        <v>45</v>
      </c>
      <c r="C34" s="22">
        <v>32</v>
      </c>
      <c r="D34" s="22">
        <v>27</v>
      </c>
      <c r="E34" s="15">
        <f>(C34/D34)-1</f>
        <v>0.18518518518518512</v>
      </c>
      <c r="F34" s="22">
        <v>157</v>
      </c>
      <c r="G34" s="16">
        <v>141</v>
      </c>
      <c r="H34" s="15">
        <f>(F34/G34)-1</f>
        <v>0.11347517730496448</v>
      </c>
    </row>
    <row r="35" spans="1:9" s="9" customFormat="1" ht="16.5" customHeight="1" thickBot="1">
      <c r="A35" s="23"/>
      <c r="B35" s="24"/>
      <c r="C35" s="25"/>
      <c r="D35" s="25"/>
      <c r="E35" s="26"/>
      <c r="F35" s="25"/>
      <c r="G35" s="27"/>
      <c r="H35" s="28"/>
      <c r="I35" s="29"/>
    </row>
    <row r="36" spans="1:9" s="9" customFormat="1" ht="16.5" customHeight="1">
      <c r="A36" s="30" t="s">
        <v>35</v>
      </c>
      <c r="B36" s="30"/>
      <c r="C36" s="31"/>
      <c r="D36" s="31"/>
      <c r="E36" s="31"/>
      <c r="F36" s="31"/>
      <c r="G36" s="31"/>
      <c r="H36" s="31"/>
      <c r="I36" s="30"/>
    </row>
    <row r="37" spans="1:9" s="29" customFormat="1" ht="16.5" customHeight="1">
      <c r="A37" s="32" t="s">
        <v>21</v>
      </c>
      <c r="B37" s="33"/>
      <c r="C37" s="34"/>
      <c r="D37" s="34"/>
      <c r="E37" s="34"/>
      <c r="F37" s="34"/>
      <c r="G37" s="35"/>
      <c r="H37" s="35"/>
      <c r="I37" s="2"/>
    </row>
    <row r="38" spans="1:9" s="30" customFormat="1" ht="14.25">
      <c r="A38" s="49" t="s">
        <v>49</v>
      </c>
      <c r="B38" s="49"/>
      <c r="C38" s="49"/>
      <c r="D38" s="34"/>
      <c r="E38" s="34"/>
      <c r="F38" s="34"/>
      <c r="G38" s="34"/>
      <c r="H38" s="34"/>
      <c r="I38" s="2"/>
    </row>
    <row r="39" spans="1:8" ht="14.25">
      <c r="A39" s="38" t="s">
        <v>46</v>
      </c>
      <c r="D39" s="35"/>
      <c r="E39" s="35"/>
      <c r="F39" s="35"/>
      <c r="G39" s="35"/>
      <c r="H39" s="35"/>
    </row>
    <row r="40" spans="1:8" ht="14.25">
      <c r="A40" s="41" t="s">
        <v>47</v>
      </c>
      <c r="D40" s="35"/>
      <c r="E40" s="35"/>
      <c r="F40" s="35"/>
      <c r="G40" s="35"/>
      <c r="H40" s="35"/>
    </row>
    <row r="41" spans="1:8" ht="14.25">
      <c r="A41" s="42"/>
      <c r="D41" s="35"/>
      <c r="E41" s="35"/>
      <c r="F41" s="35"/>
      <c r="G41" s="35"/>
      <c r="H41" s="35"/>
    </row>
    <row r="42" spans="4:8" ht="14.25">
      <c r="D42" s="35"/>
      <c r="E42" s="35"/>
      <c r="F42" s="35"/>
      <c r="G42" s="35"/>
      <c r="H42" s="35"/>
    </row>
    <row r="43" spans="4:8" ht="14.25">
      <c r="D43" s="35"/>
      <c r="E43" s="35"/>
      <c r="F43" s="35"/>
      <c r="G43" s="35"/>
      <c r="H43" s="35"/>
    </row>
    <row r="44" spans="4:8" ht="14.25">
      <c r="D44" s="35"/>
      <c r="E44" s="35"/>
      <c r="F44" s="35"/>
      <c r="G44" s="35"/>
      <c r="H44" s="35"/>
    </row>
    <row r="45" spans="4:8" ht="14.25">
      <c r="D45" s="35"/>
      <c r="E45" s="35"/>
      <c r="F45" s="35"/>
      <c r="G45" s="35"/>
      <c r="H45" s="35"/>
    </row>
    <row r="46" spans="4:8" ht="14.25">
      <c r="D46" s="35"/>
      <c r="E46" s="35"/>
      <c r="F46" s="35"/>
      <c r="G46" s="35"/>
      <c r="H46" s="35"/>
    </row>
    <row r="47" spans="4:8" ht="14.25">
      <c r="D47" s="35"/>
      <c r="E47" s="35"/>
      <c r="F47" s="35"/>
      <c r="G47" s="35"/>
      <c r="H47" s="35"/>
    </row>
    <row r="48" spans="4:8" ht="14.25">
      <c r="D48" s="35"/>
      <c r="E48" s="35"/>
      <c r="F48" s="35"/>
      <c r="G48" s="35"/>
      <c r="H48" s="35"/>
    </row>
    <row r="49" spans="4:8" ht="14.25">
      <c r="D49" s="35"/>
      <c r="E49" s="35"/>
      <c r="F49" s="35"/>
      <c r="G49" s="35"/>
      <c r="H49" s="35"/>
    </row>
    <row r="50" spans="4:8" ht="14.25">
      <c r="D50" s="35"/>
      <c r="E50" s="35"/>
      <c r="F50" s="35"/>
      <c r="G50" s="35"/>
      <c r="H50" s="35"/>
    </row>
  </sheetData>
  <sheetProtection/>
  <mergeCells count="3">
    <mergeCell ref="A1:H1"/>
    <mergeCell ref="A2:H2"/>
    <mergeCell ref="A38:C38"/>
  </mergeCells>
  <printOptions horizontalCentered="1" verticalCentered="1"/>
  <pageMargins left="0.5" right="0.5" top="0.25" bottom="0.25" header="0.25" footer="0.5"/>
  <pageSetup fitToHeight="1" fitToWidth="1" horizontalDpi="600" verticalDpi="600" orientation="landscape" scale="8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Tammy Ferguson</dc:creator>
  <cp:keywords/>
  <dc:description/>
  <cp:lastModifiedBy> </cp:lastModifiedBy>
  <cp:lastPrinted>2007-03-21T14:46:37Z</cp:lastPrinted>
  <dcterms:created xsi:type="dcterms:W3CDTF">2000-01-20T17:01:11Z</dcterms:created>
  <dcterms:modified xsi:type="dcterms:W3CDTF">2009-01-23T16:32:17Z</dcterms:modified>
  <cp:category/>
  <cp:version/>
  <cp:contentType/>
  <cp:contentStatus/>
</cp:coreProperties>
</file>